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in\Private\ОКС\Тендеры\Тендеры 2023\Ойлгазтэт\2023 Тендер СМР Периметральные ограждения ОРБ\Прил. №3_Тех задание_СМР Периметральные ограждения ОРБ\"/>
    </mc:Choice>
  </mc:AlternateContent>
  <xr:revisionPtr revIDLastSave="0" documentId="13_ncr:1_{C4FD507F-14F0-4B8F-9BE8-6A8439E80FE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Ограждение ПСН-620л - Расчет об" sheetId="1" r:id="rId1"/>
  </sheets>
  <definedNames>
    <definedName name="_xlnm.Print_Titles" localSheetId="0">'Ограждение ПСН-620л - Расчет об'!$9:$9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6" i="1" l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5" i="1"/>
  <c r="A14" i="1"/>
  <c r="A13" i="1"/>
  <c r="A12" i="1"/>
</calcChain>
</file>

<file path=xl/sharedStrings.xml><?xml version="1.0" encoding="utf-8"?>
<sst xmlns="http://schemas.openxmlformats.org/spreadsheetml/2006/main" count="81" uniqueCount="42">
  <si>
    <t/>
  </si>
  <si>
    <t>№ п/п</t>
  </si>
  <si>
    <t>Наименование ресурса</t>
  </si>
  <si>
    <t>Ед. изм.</t>
  </si>
  <si>
    <t>Кол.</t>
  </si>
  <si>
    <t>Ресурсы подрядчика</t>
  </si>
  <si>
    <t xml:space="preserve">          Материалы</t>
  </si>
  <si>
    <t>Смазка ЦИАТИМ-201</t>
  </si>
  <si>
    <t>кг</t>
  </si>
  <si>
    <t xml:space="preserve">1 </t>
  </si>
  <si>
    <t>Проволока стальная низкоуглеродистая оцинкованная разного назначения, диаметр 1,6 мм</t>
  </si>
  <si>
    <t>т</t>
  </si>
  <si>
    <t>Проволока стальная низкоуглеродистая оцинкованная разного назначения, диаметр 2,5 мм</t>
  </si>
  <si>
    <t>Бруски строганные хвойных пород (сосна, ель), размеры 50х50 мм, сорт АВ</t>
  </si>
  <si>
    <t>м3</t>
  </si>
  <si>
    <t>Ворота распашные "ГРАНЗА" ширина L=6000 мм, высота Н=2400 мм диаметр прутка 5,0 мм оцинкованная, с полимерным покрытием / RAL5005 синий</t>
  </si>
  <si>
    <t>шт</t>
  </si>
  <si>
    <t>Калитка "ГРАНЗА" ширина L=1000 мм, высота Н=2400 мм диаметр прутка 5,0 мм оцинкованная, с полимерным покрытием, с замком Kale / RAL5005 синий</t>
  </si>
  <si>
    <t>Комплект крепления кронштейнов саморез 6,3*32 - 2 шт.</t>
  </si>
  <si>
    <t>Комплект крепления кронштейнов: Винт 6,0*100 - Шайба-Гайка - 2 шт.</t>
  </si>
  <si>
    <t>Крепление: Скоба 40*40*2 мм оцинкованная с полимерным покрытием - Болт М6*110 мм оцинкованный - Гайка антивандальная М6 оцинкованная / RAL5005 синий</t>
  </si>
  <si>
    <t>Кронштейн ШL-100 "Универсальный" L-образный оцинкованный с полимерным покрытием / RAL5005 синий</t>
  </si>
  <si>
    <t>Кронштейн ШР-500 "Универсальный" I-образный оцинкованный с полимерным покрытием / RAL5005 синий</t>
  </si>
  <si>
    <t>Панель сварная 3D"ГРАНЗА" оцинкованная, с полимперным покрытием, высота 2430мм, ширина 2500мм, 4 гиба, ячейка 150*50мм, диампетр прутка ф 5,0 мм. / RAL5005 синий</t>
  </si>
  <si>
    <t>ПББ АКЛ 600/10 Плоский барьер безопасности, армированная колючая лента (ф 600 мм)</t>
  </si>
  <si>
    <t>СББ АКЛ 600/62/5 Спиральный барьер безопасности, армированная колючая лента (фф 600 мм, 62 витка, 5 клепок)</t>
  </si>
  <si>
    <t>Скоба монтажная 50х10х1,2 мм ОЦ</t>
  </si>
  <si>
    <t>Столб оцинкованный с полимерным покрытием, 80*80*2,0 высота 3500 мм, 12 отверстий с заглушкой / RAL5005 синий</t>
  </si>
  <si>
    <t>Фиксатор струны с болтом</t>
  </si>
  <si>
    <t>Столб оцинкованный с полимерным покрытием, 80*80*2,0 высота 3500 мм, 6 отверстий с заглушкой / RAL5005 синий</t>
  </si>
  <si>
    <t>Струна для натяжки оцинкованная ф2,5мм ГОСТ 3282-74 (1кг=25м)</t>
  </si>
  <si>
    <t>м</t>
  </si>
  <si>
    <t>Смеси бетонные тяжелого бетона (БСТ), класс В15 (М200)</t>
  </si>
  <si>
    <t>Составил:__________________________________</t>
  </si>
  <si>
    <t>[должность, подпись (инициалы, фамилия)]</t>
  </si>
  <si>
    <t>Проверил:__________________________________</t>
  </si>
  <si>
    <t>Ресурсы Подрядчика</t>
  </si>
  <si>
    <t>Ресурсы Заказчика</t>
  </si>
  <si>
    <t>к Техническому заданию</t>
  </si>
  <si>
    <t>Приложение Г6</t>
  </si>
  <si>
    <t>Разделительная ведомость поставки материалов и оборудования №06</t>
  </si>
  <si>
    <t>Периметральное ограждение ПСН на скважине №62 Олимпийского месторождения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</si>
</sst>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00"/>
    <numFmt numFmtId="166" formatCode="0.0000000"/>
  </numFmts>
  <fonts count="10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9"/>
      <name val="Arial"/>
      <charset val="204"/>
    </font>
    <font>
      <b/>
      <sz val="9"/>
      <color rgb="FF000000"/>
      <name val="Arial"/>
      <charset val="204"/>
    </font>
    <font>
      <sz val="9"/>
      <color rgb="FF000000"/>
      <name val="Arial"/>
      <charset val="204"/>
    </font>
    <font>
      <i/>
      <sz val="8"/>
      <color rgb="FF000000"/>
      <name val="Arial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1" fillId="0" borderId="5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vertical="top" wrapText="1"/>
    </xf>
    <xf numFmtId="0" fontId="0" fillId="0" borderId="0" xfId="0" applyAlignment="1">
      <alignment vertical="center"/>
    </xf>
    <xf numFmtId="164" fontId="1" fillId="0" borderId="1" xfId="0" applyNumberFormat="1" applyFont="1" applyFill="1" applyBorder="1" applyAlignment="1" applyProtection="1">
      <alignment horizontal="center" vertical="center" wrapText="1"/>
    </xf>
    <xf numFmtId="165" fontId="1" fillId="0" borderId="1" xfId="0" applyNumberFormat="1" applyFont="1" applyFill="1" applyBorder="1" applyAlignment="1" applyProtection="1">
      <alignment horizontal="center" vertical="center" wrapText="1"/>
    </xf>
    <xf numFmtId="166" fontId="1" fillId="0" borderId="1" xfId="0" applyNumberFormat="1" applyFont="1" applyFill="1" applyBorder="1" applyAlignment="1" applyProtection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49" fontId="6" fillId="0" borderId="0" xfId="0" applyNumberFormat="1" applyFont="1" applyAlignment="1">
      <alignment vertical="center"/>
    </xf>
    <xf numFmtId="0" fontId="6" fillId="0" borderId="0" xfId="0" applyFont="1"/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3" fillId="0" borderId="2" xfId="0" applyNumberFormat="1" applyFont="1" applyFill="1" applyBorder="1" applyAlignment="1" applyProtection="1">
      <alignment horizontal="left" vertical="top" wrapText="1"/>
    </xf>
    <xf numFmtId="0" fontId="3" fillId="0" borderId="3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8" fillId="0" borderId="0" xfId="0" applyFont="1" applyAlignment="1">
      <alignment horizontal="center" wrapText="1"/>
    </xf>
    <xf numFmtId="0" fontId="9" fillId="0" borderId="0" xfId="0" applyFont="1" applyAlignment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8"/>
  <sheetViews>
    <sheetView tabSelected="1" workbookViewId="0">
      <selection activeCell="A4" sqref="A4:D4"/>
    </sheetView>
  </sheetViews>
  <sheetFormatPr defaultColWidth="9.140625" defaultRowHeight="10.5" customHeight="1" x14ac:dyDescent="0.2"/>
  <cols>
    <col min="1" max="1" width="6.140625" style="1" customWidth="1"/>
    <col min="2" max="2" width="49.42578125" style="1" customWidth="1"/>
    <col min="3" max="3" width="11" style="4" customWidth="1"/>
    <col min="4" max="4" width="13.5703125" style="4" customWidth="1"/>
    <col min="5" max="5" width="9" style="1" customWidth="1"/>
    <col min="6" max="6" width="0" style="1" hidden="1" customWidth="1"/>
    <col min="7" max="15" width="9.140625" style="1"/>
    <col min="16" max="18" width="74" style="2" hidden="1" customWidth="1"/>
    <col min="19" max="20" width="101" style="2" hidden="1" customWidth="1"/>
    <col min="21" max="16384" width="9.140625" style="1"/>
  </cols>
  <sheetData>
    <row r="1" spans="1:20" s="16" customFormat="1" ht="11.25" customHeight="1" x14ac:dyDescent="0.2">
      <c r="A1" s="15"/>
      <c r="C1" s="17" t="s">
        <v>39</v>
      </c>
      <c r="D1" s="18"/>
      <c r="G1" s="19"/>
      <c r="H1" s="19"/>
      <c r="I1" s="19"/>
      <c r="J1" s="19"/>
      <c r="K1" s="19"/>
      <c r="L1" s="19"/>
    </row>
    <row r="2" spans="1:20" s="16" customFormat="1" ht="11.25" customHeight="1" x14ac:dyDescent="0.2">
      <c r="A2" s="15"/>
      <c r="C2" s="20" t="s">
        <v>38</v>
      </c>
      <c r="D2" s="18"/>
      <c r="G2" s="19"/>
      <c r="H2" s="19"/>
      <c r="I2" s="19"/>
      <c r="J2" s="19"/>
      <c r="K2" s="19"/>
      <c r="L2" s="19"/>
    </row>
    <row r="3" spans="1:20" s="16" customFormat="1" ht="11.25" customHeight="1" x14ac:dyDescent="0.2">
      <c r="A3" s="15"/>
      <c r="C3" s="18"/>
      <c r="D3" s="18"/>
      <c r="G3" s="19"/>
      <c r="H3" s="19"/>
      <c r="I3" s="19"/>
      <c r="J3" s="19"/>
      <c r="K3" s="19"/>
      <c r="L3" s="19"/>
    </row>
    <row r="4" spans="1:20" customFormat="1" ht="37.5" customHeight="1" x14ac:dyDescent="0.25">
      <c r="A4" s="27" t="s">
        <v>40</v>
      </c>
      <c r="B4" s="27"/>
      <c r="C4" s="27"/>
      <c r="D4" s="27"/>
    </row>
    <row r="5" spans="1:20" customFormat="1" ht="18" x14ac:dyDescent="0.25">
      <c r="A5" s="21"/>
      <c r="B5" s="22"/>
      <c r="C5" s="21"/>
      <c r="D5" s="21"/>
    </row>
    <row r="6" spans="1:20" customFormat="1" ht="30" customHeight="1" x14ac:dyDescent="0.25">
      <c r="A6" s="28" t="s">
        <v>41</v>
      </c>
      <c r="B6" s="28"/>
      <c r="C6" s="28"/>
      <c r="D6" s="28"/>
    </row>
    <row r="7" spans="1:20" customFormat="1" ht="15" x14ac:dyDescent="0.25">
      <c r="B7" s="23"/>
      <c r="C7" s="23"/>
      <c r="D7" s="23"/>
      <c r="Q7" s="3" t="s">
        <v>0</v>
      </c>
    </row>
    <row r="8" spans="1:20" customFormat="1" ht="36" customHeight="1" x14ac:dyDescent="0.25">
      <c r="A8" s="5" t="s">
        <v>1</v>
      </c>
      <c r="B8" s="5" t="s">
        <v>2</v>
      </c>
      <c r="C8" s="5" t="s">
        <v>3</v>
      </c>
      <c r="D8" s="5" t="s">
        <v>4</v>
      </c>
    </row>
    <row r="9" spans="1:20" customFormat="1" ht="15" x14ac:dyDescent="0.25">
      <c r="A9" s="6">
        <v>1</v>
      </c>
      <c r="B9" s="6">
        <v>3</v>
      </c>
      <c r="C9" s="6">
        <v>4</v>
      </c>
      <c r="D9" s="6">
        <v>5</v>
      </c>
    </row>
    <row r="10" spans="1:20" customFormat="1" ht="15" x14ac:dyDescent="0.25">
      <c r="A10" s="24" t="s">
        <v>36</v>
      </c>
      <c r="B10" s="25"/>
      <c r="C10" s="25"/>
      <c r="D10" s="26"/>
      <c r="S10" s="7" t="s">
        <v>5</v>
      </c>
    </row>
    <row r="11" spans="1:20" customFormat="1" ht="15" x14ac:dyDescent="0.25">
      <c r="A11" s="24" t="s">
        <v>6</v>
      </c>
      <c r="B11" s="25"/>
      <c r="C11" s="25"/>
      <c r="D11" s="26"/>
      <c r="S11" s="7"/>
      <c r="T11" s="7" t="s">
        <v>6</v>
      </c>
    </row>
    <row r="12" spans="1:20" customFormat="1" ht="15" x14ac:dyDescent="0.25">
      <c r="A12" s="8">
        <f>IF(F12&lt;&gt;"",COUNTA(F$7:F12),"")</f>
        <v>1</v>
      </c>
      <c r="B12" s="9" t="s">
        <v>7</v>
      </c>
      <c r="C12" s="5" t="s">
        <v>8</v>
      </c>
      <c r="D12" s="11">
        <v>3.7199999999999997E-2</v>
      </c>
      <c r="F12" s="1" t="s">
        <v>9</v>
      </c>
      <c r="S12" s="7"/>
      <c r="T12" s="7"/>
    </row>
    <row r="13" spans="1:20" customFormat="1" ht="22.5" x14ac:dyDescent="0.25">
      <c r="A13" s="8">
        <f>IF(F13&lt;&gt;"",COUNTA(F$7:F13),"")</f>
        <v>2</v>
      </c>
      <c r="B13" s="9" t="s">
        <v>10</v>
      </c>
      <c r="C13" s="5" t="s">
        <v>11</v>
      </c>
      <c r="D13" s="12">
        <v>9.7000000000000005E-4</v>
      </c>
      <c r="F13" s="1" t="s">
        <v>9</v>
      </c>
      <c r="S13" s="7"/>
      <c r="T13" s="7"/>
    </row>
    <row r="14" spans="1:20" customFormat="1" ht="22.5" x14ac:dyDescent="0.25">
      <c r="A14" s="8">
        <f>IF(F14&lt;&gt;"",COUNTA(F$7:F14),"")</f>
        <v>3</v>
      </c>
      <c r="B14" s="9" t="s">
        <v>12</v>
      </c>
      <c r="C14" s="5" t="s">
        <v>11</v>
      </c>
      <c r="D14" s="12">
        <v>5.7230000000000003E-2</v>
      </c>
      <c r="F14" s="1" t="s">
        <v>9</v>
      </c>
      <c r="S14" s="7"/>
      <c r="T14" s="7"/>
    </row>
    <row r="15" spans="1:20" customFormat="1" ht="22.5" x14ac:dyDescent="0.25">
      <c r="A15" s="8">
        <f>IF(F15&lt;&gt;"",COUNTA(F$7:F15),"")</f>
        <v>4</v>
      </c>
      <c r="B15" s="9" t="s">
        <v>13</v>
      </c>
      <c r="C15" s="5" t="s">
        <v>14</v>
      </c>
      <c r="D15" s="13">
        <v>0.4989075</v>
      </c>
      <c r="F15" s="1" t="s">
        <v>9</v>
      </c>
      <c r="S15" s="7"/>
      <c r="T15" s="7"/>
    </row>
    <row r="16" spans="1:20" customFormat="1" ht="15" x14ac:dyDescent="0.25">
      <c r="A16" s="8">
        <f>IF(F16&lt;&gt;"",COUNTA(F$7:F16),"")</f>
        <v>5</v>
      </c>
      <c r="B16" s="9" t="s">
        <v>32</v>
      </c>
      <c r="C16" s="5" t="s">
        <v>14</v>
      </c>
      <c r="D16" s="11">
        <v>22.633800000000001</v>
      </c>
      <c r="F16" s="1" t="s">
        <v>9</v>
      </c>
      <c r="S16" s="7"/>
      <c r="T16" s="7"/>
    </row>
    <row r="17" spans="1:20" customFormat="1" ht="15" x14ac:dyDescent="0.25">
      <c r="A17" s="24" t="s">
        <v>37</v>
      </c>
      <c r="B17" s="25"/>
      <c r="C17" s="25"/>
      <c r="D17" s="26"/>
      <c r="S17" s="7" t="s">
        <v>5</v>
      </c>
    </row>
    <row r="18" spans="1:20" customFormat="1" ht="15" x14ac:dyDescent="0.25">
      <c r="A18" s="24" t="s">
        <v>6</v>
      </c>
      <c r="B18" s="25"/>
      <c r="C18" s="25"/>
      <c r="D18" s="26"/>
      <c r="S18" s="7"/>
      <c r="T18" s="7" t="s">
        <v>6</v>
      </c>
    </row>
    <row r="19" spans="1:20" customFormat="1" ht="33.75" x14ac:dyDescent="0.25">
      <c r="A19" s="8">
        <f>IF(F19&lt;&gt;"",COUNTA(F$7:F19),"")</f>
        <v>6</v>
      </c>
      <c r="B19" s="9" t="s">
        <v>15</v>
      </c>
      <c r="C19" s="5" t="s">
        <v>16</v>
      </c>
      <c r="D19" s="14">
        <v>3</v>
      </c>
      <c r="F19" s="1" t="s">
        <v>9</v>
      </c>
      <c r="S19" s="7"/>
      <c r="T19" s="7"/>
    </row>
    <row r="20" spans="1:20" customFormat="1" ht="33.75" x14ac:dyDescent="0.25">
      <c r="A20" s="8">
        <f>IF(F20&lt;&gt;"",COUNTA(F$7:F20),"")</f>
        <v>7</v>
      </c>
      <c r="B20" s="9" t="s">
        <v>17</v>
      </c>
      <c r="C20" s="5" t="s">
        <v>16</v>
      </c>
      <c r="D20" s="14">
        <v>3</v>
      </c>
      <c r="F20" s="1" t="s">
        <v>9</v>
      </c>
      <c r="S20" s="7"/>
      <c r="T20" s="7"/>
    </row>
    <row r="21" spans="1:20" customFormat="1" ht="15" x14ac:dyDescent="0.25">
      <c r="A21" s="8">
        <f>IF(F21&lt;&gt;"",COUNTA(F$7:F21),"")</f>
        <v>8</v>
      </c>
      <c r="B21" s="9" t="s">
        <v>18</v>
      </c>
      <c r="C21" s="5" t="s">
        <v>16</v>
      </c>
      <c r="D21" s="14">
        <v>24</v>
      </c>
      <c r="F21" s="1" t="s">
        <v>9</v>
      </c>
      <c r="S21" s="7"/>
      <c r="T21" s="7"/>
    </row>
    <row r="22" spans="1:20" customFormat="1" ht="22.5" x14ac:dyDescent="0.25">
      <c r="A22" s="8">
        <f>IF(F22&lt;&gt;"",COUNTA(F$7:F22),"")</f>
        <v>9</v>
      </c>
      <c r="B22" s="9" t="s">
        <v>19</v>
      </c>
      <c r="C22" s="5" t="s">
        <v>16</v>
      </c>
      <c r="D22" s="14">
        <v>365</v>
      </c>
      <c r="F22" s="1" t="s">
        <v>9</v>
      </c>
      <c r="S22" s="7"/>
      <c r="T22" s="7"/>
    </row>
    <row r="23" spans="1:20" customFormat="1" ht="33.75" x14ac:dyDescent="0.25">
      <c r="A23" s="8">
        <f>IF(F23&lt;&gt;"",COUNTA(F$7:F23),"")</f>
        <v>10</v>
      </c>
      <c r="B23" s="9" t="s">
        <v>20</v>
      </c>
      <c r="C23" s="5" t="s">
        <v>16</v>
      </c>
      <c r="D23" s="14">
        <v>1390</v>
      </c>
      <c r="F23" s="1" t="s">
        <v>9</v>
      </c>
      <c r="S23" s="7"/>
      <c r="T23" s="7"/>
    </row>
    <row r="24" spans="1:20" customFormat="1" ht="22.5" x14ac:dyDescent="0.25">
      <c r="A24" s="8">
        <f>IF(F24&lt;&gt;"",COUNTA(F$7:F24),"")</f>
        <v>11</v>
      </c>
      <c r="B24" s="9" t="s">
        <v>21</v>
      </c>
      <c r="C24" s="5" t="s">
        <v>16</v>
      </c>
      <c r="D24" s="14">
        <v>725</v>
      </c>
      <c r="F24" s="1" t="s">
        <v>9</v>
      </c>
      <c r="S24" s="7"/>
      <c r="T24" s="7"/>
    </row>
    <row r="25" spans="1:20" customFormat="1" ht="22.5" x14ac:dyDescent="0.25">
      <c r="A25" s="8">
        <f>IF(F25&lt;&gt;"",COUNTA(F$7:F25),"")</f>
        <v>12</v>
      </c>
      <c r="B25" s="9" t="s">
        <v>22</v>
      </c>
      <c r="C25" s="5" t="s">
        <v>16</v>
      </c>
      <c r="D25" s="14">
        <v>24</v>
      </c>
      <c r="F25" s="1" t="s">
        <v>9</v>
      </c>
      <c r="S25" s="7"/>
      <c r="T25" s="7"/>
    </row>
    <row r="26" spans="1:20" customFormat="1" ht="33.75" x14ac:dyDescent="0.25">
      <c r="A26" s="8">
        <f>IF(F26&lt;&gt;"",COUNTA(F$7:F26),"")</f>
        <v>13</v>
      </c>
      <c r="B26" s="9" t="s">
        <v>23</v>
      </c>
      <c r="C26" s="5" t="s">
        <v>16</v>
      </c>
      <c r="D26" s="14">
        <v>345</v>
      </c>
      <c r="F26" s="1" t="s">
        <v>9</v>
      </c>
      <c r="S26" s="7"/>
      <c r="T26" s="7"/>
    </row>
    <row r="27" spans="1:20" customFormat="1" ht="22.5" x14ac:dyDescent="0.25">
      <c r="A27" s="8">
        <f>IF(F27&lt;&gt;"",COUNTA(F$7:F27),"")</f>
        <v>14</v>
      </c>
      <c r="B27" s="9" t="s">
        <v>24</v>
      </c>
      <c r="C27" s="5" t="s">
        <v>16</v>
      </c>
      <c r="D27" s="14">
        <v>2</v>
      </c>
      <c r="F27" s="1" t="s">
        <v>9</v>
      </c>
      <c r="S27" s="7"/>
      <c r="T27" s="7"/>
    </row>
    <row r="28" spans="1:20" customFormat="1" ht="22.5" x14ac:dyDescent="0.25">
      <c r="A28" s="8">
        <f>IF(F28&lt;&gt;"",COUNTA(F$7:F28),"")</f>
        <v>15</v>
      </c>
      <c r="B28" s="9" t="s">
        <v>25</v>
      </c>
      <c r="C28" s="5" t="s">
        <v>16</v>
      </c>
      <c r="D28" s="14">
        <v>95</v>
      </c>
      <c r="F28" s="1" t="s">
        <v>9</v>
      </c>
      <c r="S28" s="7"/>
      <c r="T28" s="7"/>
    </row>
    <row r="29" spans="1:20" customFormat="1" ht="15" x14ac:dyDescent="0.25">
      <c r="A29" s="8">
        <f>IF(F29&lt;&gt;"",COUNTA(F$7:F29),"")</f>
        <v>16</v>
      </c>
      <c r="B29" s="9" t="s">
        <v>26</v>
      </c>
      <c r="C29" s="5" t="s">
        <v>16</v>
      </c>
      <c r="D29" s="14">
        <v>4850</v>
      </c>
      <c r="F29" s="1" t="s">
        <v>9</v>
      </c>
      <c r="S29" s="7"/>
      <c r="T29" s="7"/>
    </row>
    <row r="30" spans="1:20" customFormat="1" ht="22.5" x14ac:dyDescent="0.25">
      <c r="A30" s="8">
        <f>IF(F30&lt;&gt;"",COUNTA(F$7:F30),"")</f>
        <v>17</v>
      </c>
      <c r="B30" s="9" t="s">
        <v>27</v>
      </c>
      <c r="C30" s="5" t="s">
        <v>16</v>
      </c>
      <c r="D30" s="14">
        <v>12</v>
      </c>
      <c r="F30" s="1" t="s">
        <v>9</v>
      </c>
      <c r="S30" s="7"/>
      <c r="T30" s="7"/>
    </row>
    <row r="31" spans="1:20" customFormat="1" ht="15" x14ac:dyDescent="0.25">
      <c r="A31" s="8">
        <f>IF(F31&lt;&gt;"",COUNTA(F$7:F31),"")</f>
        <v>18</v>
      </c>
      <c r="B31" s="9" t="s">
        <v>28</v>
      </c>
      <c r="C31" s="5" t="s">
        <v>16</v>
      </c>
      <c r="D31" s="14">
        <v>1500</v>
      </c>
      <c r="F31" s="1" t="s">
        <v>9</v>
      </c>
      <c r="S31" s="7"/>
      <c r="T31" s="7"/>
    </row>
    <row r="32" spans="1:20" customFormat="1" ht="22.5" x14ac:dyDescent="0.25">
      <c r="A32" s="8">
        <f>IF(F32&lt;&gt;"",COUNTA(F$7:F32),"")</f>
        <v>19</v>
      </c>
      <c r="B32" s="9" t="s">
        <v>29</v>
      </c>
      <c r="C32" s="5" t="s">
        <v>16</v>
      </c>
      <c r="D32" s="14">
        <v>345</v>
      </c>
      <c r="F32" s="1" t="s">
        <v>9</v>
      </c>
      <c r="S32" s="7"/>
      <c r="T32" s="7"/>
    </row>
    <row r="33" spans="1:20" customFormat="1" ht="22.5" x14ac:dyDescent="0.25">
      <c r="A33" s="8">
        <f>IF(F33&lt;&gt;"",COUNTA(F$7:F33),"")</f>
        <v>20</v>
      </c>
      <c r="B33" s="9" t="s">
        <v>30</v>
      </c>
      <c r="C33" s="5" t="s">
        <v>31</v>
      </c>
      <c r="D33" s="14">
        <v>3850</v>
      </c>
      <c r="F33" s="1" t="s">
        <v>9</v>
      </c>
      <c r="S33" s="7"/>
      <c r="T33" s="7"/>
    </row>
    <row r="34" spans="1:20" customFormat="1" ht="13.5" hidden="1" customHeight="1" x14ac:dyDescent="0.25">
      <c r="C34" s="10"/>
      <c r="D34" s="10"/>
    </row>
    <row r="35" spans="1:20" customFormat="1" ht="11.25" hidden="1" customHeight="1" x14ac:dyDescent="0.25">
      <c r="A35" s="29" t="s">
        <v>33</v>
      </c>
      <c r="B35" s="29"/>
      <c r="C35" s="29"/>
      <c r="D35" s="29"/>
    </row>
    <row r="36" spans="1:20" customFormat="1" ht="15" hidden="1" customHeight="1" x14ac:dyDescent="0.25">
      <c r="A36" s="30" t="s">
        <v>34</v>
      </c>
      <c r="B36" s="30"/>
      <c r="C36" s="30"/>
      <c r="D36" s="30"/>
    </row>
    <row r="37" spans="1:20" customFormat="1" ht="11.25" hidden="1" customHeight="1" x14ac:dyDescent="0.25">
      <c r="A37" s="29" t="s">
        <v>35</v>
      </c>
      <c r="B37" s="29"/>
      <c r="C37" s="29"/>
      <c r="D37" s="29"/>
    </row>
    <row r="38" spans="1:20" customFormat="1" ht="15" hidden="1" customHeight="1" x14ac:dyDescent="0.25">
      <c r="A38" s="30" t="s">
        <v>34</v>
      </c>
      <c r="B38" s="30"/>
      <c r="C38" s="30"/>
      <c r="D38" s="30"/>
    </row>
  </sheetData>
  <mergeCells count="11">
    <mergeCell ref="A35:D35"/>
    <mergeCell ref="A36:D36"/>
    <mergeCell ref="A37:D37"/>
    <mergeCell ref="A38:D38"/>
    <mergeCell ref="A17:D17"/>
    <mergeCell ref="A18:D18"/>
    <mergeCell ref="B7:D7"/>
    <mergeCell ref="A10:D10"/>
    <mergeCell ref="A11:D11"/>
    <mergeCell ref="A4:D4"/>
    <mergeCell ref="A6:D6"/>
  </mergeCells>
  <printOptions horizontalCentered="1"/>
  <pageMargins left="0.39370077848434498" right="0.23622047901153601" top="0.35433071851730302" bottom="0.31496062874794001" header="0.118110239505768" footer="0.118110239505768"/>
  <pageSetup paperSize="9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Ограждение ПСН-620л - Расчет об</vt:lpstr>
      <vt:lpstr>'Ограждение ПСН-620л - Расчет об'!Заголовки_для_печати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Житнева Анна Сергеевна</dc:creator>
  <cp:lastModifiedBy>Якунин Артем Львович</cp:lastModifiedBy>
  <cp:lastPrinted>2022-10-24T12:13:08Z</cp:lastPrinted>
  <dcterms:created xsi:type="dcterms:W3CDTF">2020-09-30T08:50:27Z</dcterms:created>
  <dcterms:modified xsi:type="dcterms:W3CDTF">2023-08-31T10:27:37Z</dcterms:modified>
</cp:coreProperties>
</file>